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00" windowHeight="7755"/>
  </bookViews>
  <sheets>
    <sheet name="orcamento" sheetId="1" r:id="rId1"/>
  </sheets>
  <definedNames>
    <definedName name="_xlnm.Print_Area" localSheetId="0">orcamento!$A$1:$J$67</definedName>
    <definedName name="JR_PAGE_ANCHOR_0_1">orcamento!$A$1</definedName>
  </definedNames>
  <calcPr calcId="181029"/>
</workbook>
</file>

<file path=xl/calcChain.xml><?xml version="1.0" encoding="utf-8"?>
<calcChain xmlns="http://schemas.openxmlformats.org/spreadsheetml/2006/main">
  <c r="J60" i="1" l="1"/>
  <c r="J7" i="1"/>
  <c r="I7" i="1"/>
  <c r="H7" i="1"/>
</calcChain>
</file>

<file path=xl/sharedStrings.xml><?xml version="1.0" encoding="utf-8"?>
<sst xmlns="http://schemas.openxmlformats.org/spreadsheetml/2006/main" count="258" uniqueCount="175">
  <si>
    <t/>
  </si>
  <si>
    <r>
      <rPr>
        <b/>
        <sz val="10"/>
        <rFont val="Arial"/>
        <family val="2"/>
      </rPr>
      <t>ITEM</t>
    </r>
  </si>
  <si>
    <r>
      <rPr>
        <b/>
        <sz val="10"/>
        <rFont val="Arial"/>
        <family val="2"/>
      </rPr>
      <t>CÓDIGO</t>
    </r>
  </si>
  <si>
    <r>
      <rPr>
        <b/>
        <sz val="10"/>
        <rFont val="Arial"/>
        <family val="2"/>
      </rPr>
      <t>DESCRIÇÃO</t>
    </r>
  </si>
  <si>
    <r>
      <rPr>
        <b/>
        <sz val="10"/>
        <rFont val="Arial"/>
        <family val="2"/>
      </rPr>
      <t>FONTE</t>
    </r>
  </si>
  <si>
    <r>
      <rPr>
        <b/>
        <sz val="10"/>
        <rFont val="Arial"/>
        <family val="2"/>
      </rPr>
      <t>UNID</t>
    </r>
  </si>
  <si>
    <r>
      <rPr>
        <b/>
        <sz val="10"/>
        <rFont val="Arial"/>
        <family val="2"/>
      </rPr>
      <t>QUANTIDADE</t>
    </r>
  </si>
  <si>
    <r>
      <rPr>
        <b/>
        <sz val="10"/>
        <rFont val="Arial"/>
        <family val="2"/>
      </rPr>
      <t>PREÇO UNITÁRIO R$</t>
    </r>
  </si>
  <si>
    <r>
      <rPr>
        <b/>
        <sz val="10"/>
        <rFont val="Arial"/>
        <family val="2"/>
      </rPr>
      <t>PREÇO TOTAL R$</t>
    </r>
  </si>
  <si>
    <r>
      <rPr>
        <b/>
        <sz val="10"/>
        <rFont val="Arial"/>
        <family val="2"/>
      </rPr>
      <t>SEM BDI</t>
    </r>
  </si>
  <si>
    <r>
      <rPr>
        <b/>
        <sz val="10"/>
        <rFont val="Arial"/>
        <family val="2"/>
      </rPr>
      <t>COM BDI</t>
    </r>
  </si>
  <si>
    <r>
      <rPr>
        <b/>
        <sz val="10"/>
        <rFont val="Arial"/>
        <family val="2"/>
      </rPr>
      <t>1</t>
    </r>
  </si>
  <si>
    <r>
      <rPr>
        <b/>
        <sz val="10"/>
        <rFont val="Arial"/>
        <family val="2"/>
      </rPr>
      <t>REFORMA E AMPLIAÇÃO DO CEMEI MENINO JESUS</t>
    </r>
  </si>
  <si>
    <r>
      <rPr>
        <b/>
        <sz val="10"/>
        <rFont val="Arial"/>
        <family val="2"/>
      </rPr>
      <t>1.1</t>
    </r>
  </si>
  <si>
    <r>
      <rPr>
        <b/>
        <sz val="10"/>
        <rFont val="Arial"/>
        <family val="2"/>
      </rPr>
      <t>SERVIÇOS PRELIMINARES</t>
    </r>
  </si>
  <si>
    <r>
      <rPr>
        <sz val="10"/>
        <rFont val="Arial"/>
        <family val="2"/>
      </rPr>
      <t>1.1.1</t>
    </r>
  </si>
  <si>
    <r>
      <rPr>
        <sz val="10"/>
        <rFont val="Arial"/>
        <family val="2"/>
      </rPr>
      <t>ED-50152</t>
    </r>
  </si>
  <si>
    <r>
      <rPr>
        <sz val="10"/>
        <rFont val="Arial"/>
        <family val="2"/>
      </rPr>
      <t>FORNECIMENTO E COLOCAÇÃO DE PLACA DE OBRA EM CHAPA GALVANIZADA (3,00 X 1,5 0 M) - EM CHAPA GALVANIZADA 0,26 AFIXADAS COM REBITES 540 E PARAFUSOS 3/8, EM ESTRUTURA METÁLICA VIGA U 2" ENRIJECIDA COM METALON 20 X 20, SUPORTE EM EUCALIPTO AUTOCLAVADO PINTADAS</t>
    </r>
  </si>
  <si>
    <r>
      <rPr>
        <sz val="10"/>
        <rFont val="Arial"/>
        <family val="2"/>
      </rPr>
      <t>SETOP</t>
    </r>
  </si>
  <si>
    <r>
      <rPr>
        <sz val="10"/>
        <rFont val="Arial"/>
        <family val="2"/>
      </rPr>
      <t>U</t>
    </r>
  </si>
  <si>
    <r>
      <rPr>
        <sz val="10"/>
        <rFont val="Arial"/>
        <family val="2"/>
      </rPr>
      <t>1.1.2</t>
    </r>
  </si>
  <si>
    <r>
      <rPr>
        <sz val="10"/>
        <rFont val="Arial"/>
        <family val="2"/>
      </rPr>
      <t>97640</t>
    </r>
  </si>
  <si>
    <r>
      <rPr>
        <sz val="10"/>
        <rFont val="Arial"/>
        <family val="2"/>
      </rPr>
      <t>REMOÇÃO DE FORROS DE DRYWALL, PVC E FIBROMINERAL, DE FORMA MANUAL, SEM REAPROVEITAMENTO. AF_12/2017</t>
    </r>
  </si>
  <si>
    <r>
      <rPr>
        <sz val="10"/>
        <rFont val="Arial"/>
        <family val="2"/>
      </rPr>
      <t>SINAPI</t>
    </r>
  </si>
  <si>
    <r>
      <rPr>
        <sz val="10"/>
        <rFont val="Arial"/>
        <family val="2"/>
      </rPr>
      <t>M2</t>
    </r>
  </si>
  <si>
    <r>
      <rPr>
        <sz val="10"/>
        <rFont val="Arial"/>
        <family val="2"/>
      </rPr>
      <t>1.1.3</t>
    </r>
  </si>
  <si>
    <r>
      <rPr>
        <sz val="10"/>
        <rFont val="Arial"/>
        <family val="2"/>
      </rPr>
      <t>ED-48496</t>
    </r>
  </si>
  <si>
    <r>
      <rPr>
        <sz val="10"/>
        <rFont val="Arial"/>
        <family val="2"/>
      </rPr>
      <t>REMOÇÃO DE ALISAR, INCLUSIVE AFASTAMENTO E EMPILHAMENTO</t>
    </r>
  </si>
  <si>
    <r>
      <rPr>
        <sz val="10"/>
        <rFont val="Arial"/>
        <family val="2"/>
      </rPr>
      <t>cj</t>
    </r>
  </si>
  <si>
    <r>
      <rPr>
        <sz val="10"/>
        <rFont val="Arial"/>
        <family val="2"/>
      </rPr>
      <t>1.1.4</t>
    </r>
  </si>
  <si>
    <r>
      <rPr>
        <sz val="10"/>
        <rFont val="Arial"/>
        <family val="2"/>
      </rPr>
      <t>ED-48502</t>
    </r>
  </si>
  <si>
    <r>
      <rPr>
        <sz val="10"/>
        <rFont val="Arial"/>
        <family val="2"/>
      </rPr>
      <t>DEMOLIÇÃO DE REVESTIMENTO CERÂMICO, AZULEJO OU LADRILHO HIDRÁULICO INCLUSIVE AFASTAMENTO</t>
    </r>
  </si>
  <si>
    <r>
      <rPr>
        <sz val="10"/>
        <rFont val="Arial"/>
        <family val="2"/>
      </rPr>
      <t>m2</t>
    </r>
  </si>
  <si>
    <r>
      <rPr>
        <b/>
        <sz val="10"/>
        <rFont val="Arial"/>
        <family val="2"/>
      </rPr>
      <t>1.2</t>
    </r>
  </si>
  <si>
    <r>
      <rPr>
        <b/>
        <sz val="10"/>
        <rFont val="Arial"/>
        <family val="2"/>
      </rPr>
      <t xml:space="preserve">INFRAESTRUTURA </t>
    </r>
  </si>
  <si>
    <r>
      <rPr>
        <sz val="10"/>
        <rFont val="Arial"/>
        <family val="2"/>
      </rPr>
      <t>1.2.1</t>
    </r>
  </si>
  <si>
    <r>
      <rPr>
        <sz val="10"/>
        <rFont val="Arial"/>
        <family val="2"/>
      </rPr>
      <t>ED-51107</t>
    </r>
  </si>
  <si>
    <r>
      <rPr>
        <sz val="10"/>
        <rFont val="Arial"/>
        <family val="2"/>
      </rPr>
      <t>ESCAVAÇÃO MANUAL DE VALAS H &lt;= 1,50 M</t>
    </r>
  </si>
  <si>
    <r>
      <rPr>
        <sz val="10"/>
        <rFont val="Arial"/>
        <family val="2"/>
      </rPr>
      <t>m3</t>
    </r>
  </si>
  <si>
    <r>
      <rPr>
        <sz val="10"/>
        <rFont val="Arial"/>
        <family val="2"/>
      </rPr>
      <t>1.2.2</t>
    </r>
  </si>
  <si>
    <r>
      <rPr>
        <sz val="10"/>
        <rFont val="Arial"/>
        <family val="2"/>
      </rPr>
      <t>ED-51122</t>
    </r>
  </si>
  <si>
    <r>
      <rPr>
        <sz val="10"/>
        <rFont val="Arial"/>
        <family val="2"/>
      </rPr>
      <t>REGULARIZAÇÃO E COMPACTAÇÃO DE TERRENO MANUAL, COM SOQUETE</t>
    </r>
  </si>
  <si>
    <r>
      <rPr>
        <sz val="10"/>
        <rFont val="Arial"/>
        <family val="2"/>
      </rPr>
      <t>1.2.3</t>
    </r>
  </si>
  <si>
    <r>
      <rPr>
        <sz val="10"/>
        <rFont val="Arial"/>
        <family val="2"/>
      </rPr>
      <t>ED-49812</t>
    </r>
  </si>
  <si>
    <r>
      <rPr>
        <sz val="10"/>
        <rFont val="Arial"/>
        <family val="2"/>
      </rPr>
      <t>LASTRO DE CONCRETO MAGRO, INCLUSIVE TRANSPORTE, LANÇAMENTO E ADENSAMENTO</t>
    </r>
  </si>
  <si>
    <r>
      <rPr>
        <sz val="10"/>
        <rFont val="Arial"/>
        <family val="2"/>
      </rPr>
      <t>1.2.4</t>
    </r>
  </si>
  <si>
    <r>
      <rPr>
        <sz val="10"/>
        <rFont val="Arial"/>
        <family val="2"/>
      </rPr>
      <t>ED-48298</t>
    </r>
  </si>
  <si>
    <r>
      <rPr>
        <sz val="10"/>
        <rFont val="Arial"/>
        <family val="2"/>
      </rPr>
      <t>CORTE, DOBRA E MONTAGEM DE AÇO CA-50/60</t>
    </r>
  </si>
  <si>
    <r>
      <rPr>
        <sz val="10"/>
        <rFont val="Arial"/>
        <family val="2"/>
      </rPr>
      <t>Kg</t>
    </r>
  </si>
  <si>
    <r>
      <rPr>
        <sz val="10"/>
        <rFont val="Arial"/>
        <family val="2"/>
      </rPr>
      <t>1.2.5</t>
    </r>
  </si>
  <si>
    <r>
      <rPr>
        <sz val="10"/>
        <rFont val="Arial"/>
        <family val="2"/>
      </rPr>
      <t>96539</t>
    </r>
  </si>
  <si>
    <r>
      <rPr>
        <sz val="10"/>
        <rFont val="Arial"/>
        <family val="2"/>
      </rPr>
      <t>FABRICAÇÃO, MONTAGEM E DESMONTAGEM DE FÔRMA PARA VIGA BALDRAME, EM CHAPA DE MADEIRA COMPENSADA RESINADA, E=17 MM, 2 UTILIZAÇÕES. AF_06/2017</t>
    </r>
  </si>
  <si>
    <r>
      <rPr>
        <sz val="10"/>
        <rFont val="Arial"/>
        <family val="2"/>
      </rPr>
      <t>1.2.6</t>
    </r>
  </si>
  <si>
    <r>
      <rPr>
        <sz val="10"/>
        <rFont val="Arial"/>
        <family val="2"/>
      </rPr>
      <t>96541</t>
    </r>
  </si>
  <si>
    <r>
      <rPr>
        <sz val="10"/>
        <rFont val="Arial"/>
        <family val="2"/>
      </rPr>
      <t>FABRICAÇÃO, MONTAGEM E DESMONTAGEM DE FÔRMA PARA SAPATA, EM CHAPA DE MADEIRA COMPENSADA RESINADA, E=17 MM, 4 UTILIZAÇÕES. AF_06/2017</t>
    </r>
  </si>
  <si>
    <r>
      <rPr>
        <sz val="10"/>
        <rFont val="Arial"/>
        <family val="2"/>
      </rPr>
      <t>1.2.7</t>
    </r>
  </si>
  <si>
    <r>
      <rPr>
        <sz val="10"/>
        <rFont val="Arial"/>
        <family val="2"/>
      </rPr>
      <t>94965</t>
    </r>
  </si>
  <si>
    <r>
      <rPr>
        <sz val="10"/>
        <rFont val="Arial"/>
        <family val="2"/>
      </rPr>
      <t>CONCRETO FCK = 25MPA, TRAÇO 1:2,3:2,7 (CIMENTO/ AREIA MÉDIA/ BRITA 1) - PREPARO MECÂNICO COM BETONEIRA 400 L. AF_07/2016</t>
    </r>
  </si>
  <si>
    <r>
      <rPr>
        <sz val="10"/>
        <rFont val="Arial"/>
        <family val="2"/>
      </rPr>
      <t>M3</t>
    </r>
  </si>
  <si>
    <r>
      <rPr>
        <sz val="10"/>
        <rFont val="Arial"/>
        <family val="2"/>
      </rPr>
      <t>1.2.8</t>
    </r>
  </si>
  <si>
    <r>
      <rPr>
        <sz val="10"/>
        <rFont val="Arial"/>
        <family val="2"/>
      </rPr>
      <t>92873</t>
    </r>
  </si>
  <si>
    <r>
      <rPr>
        <sz val="10"/>
        <rFont val="Arial"/>
        <family val="2"/>
      </rPr>
      <t>LANÇAMENTO COM USO DE BALDES, ADENSAMENTO E ACABAMENTO DE CONCRETO EM ESTRUTURAS. AF_12/2015</t>
    </r>
  </si>
  <si>
    <r>
      <rPr>
        <sz val="10"/>
        <rFont val="Arial"/>
        <family val="2"/>
      </rPr>
      <t>1.2.9</t>
    </r>
  </si>
  <si>
    <r>
      <rPr>
        <sz val="10"/>
        <rFont val="Arial"/>
        <family val="2"/>
      </rPr>
      <t>98557</t>
    </r>
  </si>
  <si>
    <r>
      <rPr>
        <sz val="10"/>
        <rFont val="Arial"/>
        <family val="2"/>
      </rPr>
      <t>IMPERMEABILIZAÇÃO DE SUPERFÍCIE COM EMULSÃO ASFÁLTICA, 2 DEMÃOS AF_06/2018</t>
    </r>
  </si>
  <si>
    <r>
      <rPr>
        <sz val="10"/>
        <rFont val="Arial"/>
        <family val="2"/>
      </rPr>
      <t>1.2.10</t>
    </r>
  </si>
  <si>
    <r>
      <rPr>
        <sz val="10"/>
        <rFont val="Arial"/>
        <family val="2"/>
      </rPr>
      <t>ED-51120</t>
    </r>
  </si>
  <si>
    <r>
      <rPr>
        <sz val="10"/>
        <rFont val="Arial"/>
        <family val="2"/>
      </rPr>
      <t>REATERRO MANUAL DE VALA</t>
    </r>
  </si>
  <si>
    <r>
      <rPr>
        <sz val="10"/>
        <rFont val="Arial"/>
        <family val="2"/>
      </rPr>
      <t>1.2.11</t>
    </r>
  </si>
  <si>
    <r>
      <rPr>
        <sz val="10"/>
        <rFont val="Arial"/>
        <family val="2"/>
      </rPr>
      <t>ED-51096</t>
    </r>
  </si>
  <si>
    <r>
      <rPr>
        <sz val="10"/>
        <rFont val="Arial"/>
        <family val="2"/>
      </rPr>
      <t>ATERRO COMPACTADO COM PLACA VIBRATÓRIA</t>
    </r>
  </si>
  <si>
    <r>
      <rPr>
        <sz val="10"/>
        <rFont val="Arial"/>
        <family val="2"/>
      </rPr>
      <t>1.2.12</t>
    </r>
  </si>
  <si>
    <r>
      <rPr>
        <sz val="10"/>
        <rFont val="Arial"/>
        <family val="2"/>
      </rPr>
      <t>00004743</t>
    </r>
  </si>
  <si>
    <r>
      <rPr>
        <sz val="10"/>
        <rFont val="Arial"/>
        <family val="2"/>
      </rPr>
      <t>CASCALHO DE CAVA</t>
    </r>
  </si>
  <si>
    <r>
      <rPr>
        <b/>
        <sz val="10"/>
        <rFont val="Arial"/>
        <family val="2"/>
      </rPr>
      <t>1.3</t>
    </r>
  </si>
  <si>
    <r>
      <rPr>
        <b/>
        <sz val="10"/>
        <rFont val="Arial"/>
        <family val="2"/>
      </rPr>
      <t>SUPERESTRUTURA</t>
    </r>
  </si>
  <si>
    <r>
      <rPr>
        <sz val="10"/>
        <rFont val="Arial"/>
        <family val="2"/>
      </rPr>
      <t>1.3.1</t>
    </r>
  </si>
  <si>
    <r>
      <rPr>
        <sz val="10"/>
        <rFont val="Arial"/>
        <family val="2"/>
      </rPr>
      <t>1.3.2</t>
    </r>
  </si>
  <si>
    <r>
      <rPr>
        <sz val="10"/>
        <rFont val="Arial"/>
        <family val="2"/>
      </rPr>
      <t>92439</t>
    </r>
  </si>
  <si>
    <r>
      <rPr>
        <sz val="10"/>
        <rFont val="Arial"/>
        <family val="2"/>
      </rPr>
      <t>MONTAGEM E DESMONTAGEM DE FÔRMA DE PILARES RETANGULARES E ESTRUTURAS SIMILARES, PÉ-DIREITO SIMPLES, EM CHAPA DE MADEIRA COMPENSADA PLASTIFICADA, 14 UTILIZAÇÕES. AF_09/2020</t>
    </r>
  </si>
  <si>
    <r>
      <rPr>
        <sz val="10"/>
        <rFont val="Arial"/>
        <family val="2"/>
      </rPr>
      <t>1.3.3</t>
    </r>
  </si>
  <si>
    <r>
      <rPr>
        <sz val="10"/>
        <rFont val="Arial"/>
        <family val="2"/>
      </rPr>
      <t>1.3.4</t>
    </r>
  </si>
  <si>
    <r>
      <rPr>
        <sz val="10"/>
        <rFont val="Arial"/>
        <family val="2"/>
      </rPr>
      <t>1.3.5</t>
    </r>
  </si>
  <si>
    <r>
      <rPr>
        <sz val="10"/>
        <rFont val="Arial"/>
        <family val="2"/>
      </rPr>
      <t>87506</t>
    </r>
  </si>
  <si>
    <r>
      <rPr>
        <sz val="10"/>
        <rFont val="Arial"/>
        <family val="2"/>
      </rPr>
      <t>ALVENARIA DE VEDAÇÃO DE BLOCOS CERÂMICOS FURADOS NA HORIZONTAL DE 11,5X19X19CM (ESPESSURA 11,5M) DE PAREDES COM ÁREA LÍQUIDA MAIOR OU IGUAL A 6M² SEM VÃOS E ARGAMASSA DE ASSENTAMENTO COM PREPARO MANUAL. AF_06/2014</t>
    </r>
  </si>
  <si>
    <r>
      <rPr>
        <sz val="10"/>
        <rFont val="Arial"/>
        <family val="2"/>
      </rPr>
      <t>1.3.6</t>
    </r>
  </si>
  <si>
    <r>
      <rPr>
        <sz val="10"/>
        <rFont val="Arial"/>
        <family val="2"/>
      </rPr>
      <t>87893</t>
    </r>
  </si>
  <si>
    <r>
      <rPr>
        <sz val="10"/>
        <rFont val="Arial"/>
        <family val="2"/>
      </rPr>
      <t>CHAPISCO APLICADO EM ALVENARIA (SEM PRESENÇA DE VÃOS) E ESTRUTURAS DE CONCRETO DE FACHADA, COM COLHER DE PEDREIRO. ARGAMASSA TRAÇO 1:3 COM PREPARO MANUAL. AF_06/2014</t>
    </r>
  </si>
  <si>
    <r>
      <rPr>
        <sz val="10"/>
        <rFont val="Arial"/>
        <family val="2"/>
      </rPr>
      <t>1.3.7</t>
    </r>
  </si>
  <si>
    <r>
      <rPr>
        <sz val="10"/>
        <rFont val="Arial"/>
        <family val="2"/>
      </rPr>
      <t>87530</t>
    </r>
  </si>
  <si>
    <r>
      <rPr>
        <sz val="10"/>
        <rFont val="Arial"/>
        <family val="2"/>
      </rPr>
      <t>MASSA ÚNICA, PARA RECEBIMENTO DE PINTURA, EM ARGAMASSA TRAÇO 1:2:8, PREPARO MANUAL, APLICADA MANUALMENTE EM FACES INTERNAS DE PAREDES, ESPESSURA DE 20MM, COM EXECUÇÃO DE TALISCAS. AF_06/2014</t>
    </r>
  </si>
  <si>
    <r>
      <rPr>
        <b/>
        <sz val="10"/>
        <rFont val="Arial"/>
        <family val="2"/>
      </rPr>
      <t>1.4</t>
    </r>
  </si>
  <si>
    <r>
      <rPr>
        <b/>
        <sz val="10"/>
        <rFont val="Arial"/>
        <family val="2"/>
      </rPr>
      <t>REVESTIMENTO E PISO</t>
    </r>
  </si>
  <si>
    <r>
      <rPr>
        <sz val="10"/>
        <rFont val="Arial"/>
        <family val="2"/>
      </rPr>
      <t>1.4.1</t>
    </r>
  </si>
  <si>
    <r>
      <rPr>
        <sz val="10"/>
        <rFont val="Arial"/>
        <family val="2"/>
      </rPr>
      <t>87275</t>
    </r>
  </si>
  <si>
    <r>
      <rPr>
        <sz val="10"/>
        <rFont val="Arial"/>
        <family val="2"/>
      </rPr>
      <t>REVESTIMENTO CERÂMICO PARA PAREDES INTERNAS COM PLACAS TIPO ESMALTADA EXTRA DE DIMENSÕES 33X45 CM APLICADAS EM AMBIENTES DE ÁREA MAIOR QUE 5 M² A MEIA ALTURA DAS PAREDES. AF_06/2014</t>
    </r>
  </si>
  <si>
    <r>
      <rPr>
        <sz val="10"/>
        <rFont val="Arial"/>
        <family val="2"/>
      </rPr>
      <t>1.4.2</t>
    </r>
  </si>
  <si>
    <r>
      <rPr>
        <sz val="10"/>
        <rFont val="Arial"/>
        <family val="2"/>
      </rPr>
      <t>94990</t>
    </r>
  </si>
  <si>
    <r>
      <rPr>
        <sz val="10"/>
        <rFont val="Arial"/>
        <family val="2"/>
      </rPr>
      <t>EXECUÇÃO DE PASSEIO (CALÇADA) OU PISO DE CONCRETO COM CONCRETO MOLDADO IN LOCO, FEITO EM OBRA, ACABAMENTO CONVENCIONAL, NÃO ARMADO. AF_07/2016</t>
    </r>
  </si>
  <si>
    <r>
      <rPr>
        <b/>
        <sz val="10"/>
        <rFont val="Arial"/>
        <family val="2"/>
      </rPr>
      <t>1.5</t>
    </r>
  </si>
  <si>
    <r>
      <rPr>
        <b/>
        <sz val="10"/>
        <rFont val="Arial"/>
        <family val="2"/>
      </rPr>
      <t>PINTURA</t>
    </r>
  </si>
  <si>
    <r>
      <rPr>
        <sz val="10"/>
        <rFont val="Arial"/>
        <family val="2"/>
      </rPr>
      <t>1.5.1</t>
    </r>
  </si>
  <si>
    <r>
      <rPr>
        <sz val="10"/>
        <rFont val="Arial"/>
        <family val="2"/>
      </rPr>
      <t>88485</t>
    </r>
  </si>
  <si>
    <r>
      <rPr>
        <sz val="10"/>
        <rFont val="Arial"/>
        <family val="2"/>
      </rPr>
      <t>APLICAÇÃO DE FUNDO SELADOR ACRÍLICO EM PAREDES, UMA DEMÃO. AF_06/2014</t>
    </r>
  </si>
  <si>
    <r>
      <rPr>
        <sz val="10"/>
        <rFont val="Arial"/>
        <family val="2"/>
      </rPr>
      <t>1.5.2</t>
    </r>
  </si>
  <si>
    <r>
      <rPr>
        <sz val="10"/>
        <rFont val="Arial"/>
        <family val="2"/>
      </rPr>
      <t>ED-50451</t>
    </r>
  </si>
  <si>
    <r>
      <rPr>
        <sz val="10"/>
        <rFont val="Arial"/>
        <family val="2"/>
      </rPr>
      <t>PINTURA ACRÍLICA EM PAREDE, DUAS (2) DEMÃOS, EXCLUSIVE SELADOR ACRÍLICO E MASSA ACRÍLICA/CORRIDA (PVA)</t>
    </r>
  </si>
  <si>
    <r>
      <rPr>
        <sz val="10"/>
        <rFont val="Arial"/>
        <family val="2"/>
      </rPr>
      <t>1.5.3</t>
    </r>
  </si>
  <si>
    <r>
      <rPr>
        <sz val="10"/>
        <rFont val="Arial"/>
        <family val="2"/>
      </rPr>
      <t>88484</t>
    </r>
  </si>
  <si>
    <r>
      <rPr>
        <sz val="10"/>
        <rFont val="Arial"/>
        <family val="2"/>
      </rPr>
      <t>APLICAÇÃO DE FUNDO SELADOR ACRÍLICO EM TETO, UMA DEMÃO. AF_06/2014</t>
    </r>
  </si>
  <si>
    <r>
      <rPr>
        <sz val="10"/>
        <rFont val="Arial"/>
        <family val="2"/>
      </rPr>
      <t>1.5.4</t>
    </r>
  </si>
  <si>
    <r>
      <rPr>
        <sz val="10"/>
        <rFont val="Arial"/>
        <family val="2"/>
      </rPr>
      <t>ED-50452</t>
    </r>
  </si>
  <si>
    <r>
      <rPr>
        <sz val="10"/>
        <rFont val="Arial"/>
        <family val="2"/>
      </rPr>
      <t>PINTURA ACRÍLICA EM TETO, DUAS (2) DEMÃOS, EXCLUSIVE SELADOR ACRÍLICO E MASSA ACRÍLICA/CORRIDA (PVA)</t>
    </r>
  </si>
  <si>
    <r>
      <rPr>
        <sz val="10"/>
        <rFont val="Arial"/>
        <family val="2"/>
      </rPr>
      <t>1.5.5</t>
    </r>
  </si>
  <si>
    <r>
      <rPr>
        <sz val="10"/>
        <rFont val="Arial"/>
        <family val="2"/>
      </rPr>
      <t>102219</t>
    </r>
  </si>
  <si>
    <r>
      <rPr>
        <sz val="10"/>
        <rFont val="Arial"/>
        <family val="2"/>
      </rPr>
      <t>PINTURA TINTA DE ACABAMENTO (PIGMENTADA) ESMALTE SINTÉTICO ACETINADO EM MADEIRA, 2 DEMÃOS. AF_01/2021</t>
    </r>
  </si>
  <si>
    <r>
      <rPr>
        <sz val="10"/>
        <rFont val="Arial"/>
        <family val="2"/>
      </rPr>
      <t>1.5.6</t>
    </r>
  </si>
  <si>
    <r>
      <rPr>
        <sz val="10"/>
        <rFont val="Arial"/>
        <family val="2"/>
      </rPr>
      <t>ED-50491</t>
    </r>
  </si>
  <si>
    <r>
      <rPr>
        <sz val="10"/>
        <rFont val="Arial"/>
        <family val="2"/>
      </rPr>
      <t>PINTURA ESMALTE EM ESQUADRIAS DE FERRO, DUAS (2) DEMÃOS, INCLUSIVE UMA (1) DEMÃO DE FUNDO ANTICORROSIVO</t>
    </r>
  </si>
  <si>
    <r>
      <rPr>
        <b/>
        <sz val="10"/>
        <rFont val="Arial"/>
        <family val="2"/>
      </rPr>
      <t>1.6</t>
    </r>
  </si>
  <si>
    <r>
      <rPr>
        <b/>
        <sz val="10"/>
        <rFont val="Arial"/>
        <family val="2"/>
      </rPr>
      <t xml:space="preserve">ESQUADRIAS E LOUÇAS SANITÁRIAS </t>
    </r>
  </si>
  <si>
    <r>
      <rPr>
        <sz val="10"/>
        <rFont val="Arial"/>
        <family val="2"/>
      </rPr>
      <t>1.6.1</t>
    </r>
  </si>
  <si>
    <r>
      <rPr>
        <sz val="10"/>
        <rFont val="Arial"/>
        <family val="2"/>
      </rPr>
      <t>ED-49611</t>
    </r>
  </si>
  <si>
    <r>
      <rPr>
        <sz val="10"/>
        <rFont val="Arial"/>
        <family val="2"/>
      </rPr>
      <t>RÉGUA PARA ALISARES DE 5 X 1 CM DE MADEIRA DE LEI PARA PINTURA COLOCADO</t>
    </r>
  </si>
  <si>
    <r>
      <rPr>
        <sz val="10"/>
        <rFont val="Arial"/>
        <family val="2"/>
      </rPr>
      <t>1.6.2</t>
    </r>
  </si>
  <si>
    <r>
      <rPr>
        <sz val="10"/>
        <rFont val="Arial"/>
        <family val="2"/>
      </rPr>
      <t>ED-50983</t>
    </r>
  </si>
  <si>
    <r>
      <rPr>
        <sz val="10"/>
        <rFont val="Arial"/>
        <family val="2"/>
      </rPr>
      <t>PORTÃO DE GRADE COLOCADO COM CADEADO</t>
    </r>
  </si>
  <si>
    <r>
      <rPr>
        <sz val="10"/>
        <rFont val="Arial"/>
        <family val="2"/>
      </rPr>
      <t>1.6.3</t>
    </r>
  </si>
  <si>
    <r>
      <rPr>
        <sz val="10"/>
        <rFont val="Arial"/>
        <family val="2"/>
      </rPr>
      <t>93441</t>
    </r>
  </si>
  <si>
    <r>
      <rPr>
        <sz val="10"/>
        <rFont val="Arial"/>
        <family val="2"/>
      </rPr>
      <t>BANCADA GRANITO CINZA 150 X 60 CM, COM CUBA DE EMBUTIR DE AÇO, VÁLVULA AMERICANA EM METAL, SIFÃO FLEXÍVEL EM PVC, ENGATE FLEXÍVEL 30 CM, TORNEIRA CROMADA LONGA, DE PAREDE, 1/2? OU 3/4?, P/ COZINHA, PADRÃO POPULAR - FORNEC. E INSTALAÇÃO. AF_01/2020</t>
    </r>
  </si>
  <si>
    <r>
      <rPr>
        <sz val="10"/>
        <rFont val="Arial"/>
        <family val="2"/>
      </rPr>
      <t>UN</t>
    </r>
  </si>
  <si>
    <r>
      <rPr>
        <sz val="10"/>
        <rFont val="Arial"/>
        <family val="2"/>
      </rPr>
      <t>1.6.4</t>
    </r>
  </si>
  <si>
    <r>
      <rPr>
        <sz val="10"/>
        <rFont val="Arial"/>
        <family val="2"/>
      </rPr>
      <t>102164</t>
    </r>
  </si>
  <si>
    <r>
      <rPr>
        <sz val="10"/>
        <rFont val="Arial"/>
        <family val="2"/>
      </rPr>
      <t>INSTALAÇÃO DE VIDRO LISO INCOLOR, E = 5 MM, EM ESQUADRIA DE ALUMÍNIO OU PVC, FIXADO COM BAGUETE. AF_01/2021_P</t>
    </r>
  </si>
  <si>
    <r>
      <rPr>
        <sz val="10"/>
        <rFont val="Arial"/>
        <family val="2"/>
      </rPr>
      <t>1.6.5</t>
    </r>
  </si>
  <si>
    <r>
      <rPr>
        <sz val="10"/>
        <rFont val="Arial"/>
        <family val="2"/>
      </rPr>
      <t>99839</t>
    </r>
  </si>
  <si>
    <r>
      <rPr>
        <sz val="10"/>
        <rFont val="Arial"/>
        <family val="2"/>
      </rPr>
      <t>GUARDA-CORPO DE AÇO GALVANIZADO DE 1,10M DE ALTURA, MONTANTES TUBULARES DE 1.1/2? ESPAÇADOS DE 1,20M, TRAVESSA SUPERIOR DE 2?, GRADIL FORMADO POR BARRAS CHATAS EM FERRO DE 32X4,8MM, FIXADO COM CHUMBADOR MECÂNICO. AF_04/2019_P</t>
    </r>
  </si>
  <si>
    <r>
      <rPr>
        <sz val="10"/>
        <rFont val="Arial"/>
        <family val="2"/>
      </rPr>
      <t>M</t>
    </r>
  </si>
  <si>
    <r>
      <rPr>
        <b/>
        <sz val="10"/>
        <rFont val="Arial"/>
        <family val="2"/>
      </rPr>
      <t>1.7</t>
    </r>
  </si>
  <si>
    <r>
      <rPr>
        <b/>
        <sz val="10"/>
        <rFont val="Arial"/>
        <family val="2"/>
      </rPr>
      <t>COBERTURA</t>
    </r>
  </si>
  <si>
    <r>
      <rPr>
        <sz val="10"/>
        <rFont val="Arial"/>
        <family val="2"/>
      </rPr>
      <t>1.7.1</t>
    </r>
  </si>
  <si>
    <r>
      <rPr>
        <sz val="10"/>
        <rFont val="Arial"/>
        <family val="2"/>
      </rPr>
      <t>92539</t>
    </r>
  </si>
  <si>
    <r>
      <rPr>
        <sz val="10"/>
        <rFont val="Arial"/>
        <family val="2"/>
      </rPr>
      <t>TRAMA DE MADEIRA COMPOSTA POR RIPAS, CAIBROS E TERÇAS PARA TELHADOS DE ATÉ 2 ÁGUAS PARA TELHA DE ENCAIXE DE CERÂMICA OU DE CONCRETO, INCLUSO TRANSPORTE VERTICAL. AF_07/2019</t>
    </r>
  </si>
  <si>
    <r>
      <rPr>
        <sz val="10"/>
        <rFont val="Arial"/>
        <family val="2"/>
      </rPr>
      <t>1.7.2</t>
    </r>
  </si>
  <si>
    <r>
      <rPr>
        <sz val="10"/>
        <rFont val="Arial"/>
        <family val="2"/>
      </rPr>
      <t>92547</t>
    </r>
  </si>
  <si>
    <r>
      <rPr>
        <sz val="10"/>
        <rFont val="Arial"/>
        <family val="2"/>
      </rPr>
      <t>FABRICAÇÃO E INSTALAÇÃO DE TESOURA INTEIRA EM MADEIRA NÃO APARELHADA, VÃO DE 5 M, PARA TELHA CERÂMICA OU DE CONCRETO, INCLUSO IÇAMENTO. AF_07/2019</t>
    </r>
  </si>
  <si>
    <r>
      <rPr>
        <sz val="10"/>
        <rFont val="Arial"/>
        <family val="2"/>
      </rPr>
      <t>1.7.3</t>
    </r>
  </si>
  <si>
    <r>
      <rPr>
        <sz val="10"/>
        <rFont val="Arial"/>
        <family val="2"/>
      </rPr>
      <t>94201</t>
    </r>
  </si>
  <si>
    <r>
      <rPr>
        <sz val="10"/>
        <rFont val="Arial"/>
        <family val="2"/>
      </rPr>
      <t>TELHAMENTO COM TELHA CERÂMICA CAPA-CANAL, TIPO COLONIAL, COM ATÉ 2 ÁGUAS, INCLUSO TRANSPORTE VERTICAL. AF_07/2019</t>
    </r>
  </si>
  <si>
    <r>
      <rPr>
        <sz val="10"/>
        <rFont val="Arial"/>
        <family val="2"/>
      </rPr>
      <t>1.7.4</t>
    </r>
  </si>
  <si>
    <r>
      <rPr>
        <sz val="10"/>
        <rFont val="Arial"/>
        <family val="2"/>
      </rPr>
      <t>96111</t>
    </r>
  </si>
  <si>
    <r>
      <rPr>
        <sz val="10"/>
        <rFont val="Arial"/>
        <family val="2"/>
      </rPr>
      <t>FORRO EM RÉGUAS DE PVC, FRISADO, PARA AMBIENTES RESIDENCIAIS, INCLUSIVE ESTRUTURA DE FIXAÇÃO. AF_05/2017_P</t>
    </r>
  </si>
  <si>
    <r>
      <rPr>
        <sz val="10"/>
        <rFont val="Arial"/>
        <family val="2"/>
      </rPr>
      <t>1.7.5</t>
    </r>
  </si>
  <si>
    <r>
      <rPr>
        <sz val="10"/>
        <rFont val="Arial"/>
        <family val="2"/>
      </rPr>
      <t>ED-48412</t>
    </r>
  </si>
  <si>
    <r>
      <rPr>
        <sz val="10"/>
        <rFont val="Arial"/>
        <family val="2"/>
      </rPr>
      <t>PEÇAS DE MADEIRA EM PARAJU 12 X 8 CM</t>
    </r>
  </si>
  <si>
    <r>
      <rPr>
        <sz val="10"/>
        <rFont val="Arial"/>
        <family val="2"/>
      </rPr>
      <t>m</t>
    </r>
  </si>
  <si>
    <r>
      <rPr>
        <sz val="10"/>
        <rFont val="Arial"/>
        <family val="2"/>
      </rPr>
      <t>1.7.6</t>
    </r>
  </si>
  <si>
    <r>
      <rPr>
        <sz val="10"/>
        <rFont val="Arial"/>
        <family val="2"/>
      </rPr>
      <t>101979</t>
    </r>
  </si>
  <si>
    <r>
      <rPr>
        <sz val="10"/>
        <rFont val="Arial"/>
        <family val="2"/>
      </rPr>
      <t>CHAPIM (RUFO CAPA) EM AÇO GALVANIZADO, CORTE 33. AF_11/2020</t>
    </r>
  </si>
  <si>
    <r>
      <rPr>
        <b/>
        <sz val="10"/>
        <rFont val="Arial"/>
        <family val="2"/>
      </rPr>
      <t>1.8</t>
    </r>
  </si>
  <si>
    <r>
      <rPr>
        <b/>
        <sz val="10"/>
        <rFont val="Arial"/>
        <family val="2"/>
      </rPr>
      <t>INSTALAÇÕES ELETRICAS</t>
    </r>
  </si>
  <si>
    <r>
      <rPr>
        <sz val="10"/>
        <rFont val="Arial"/>
        <family val="2"/>
      </rPr>
      <t>1.8.1</t>
    </r>
  </si>
  <si>
    <r>
      <rPr>
        <sz val="10"/>
        <rFont val="Arial"/>
        <family val="2"/>
      </rPr>
      <t>ELE - 01</t>
    </r>
  </si>
  <si>
    <r>
      <rPr>
        <sz val="10"/>
        <rFont val="Arial"/>
        <family val="2"/>
      </rPr>
      <t>INSTALAÇÕES ELETRICAS</t>
    </r>
  </si>
  <si>
    <r>
      <rPr>
        <b/>
        <sz val="10"/>
        <rFont val="Arial"/>
        <family val="2"/>
      </rPr>
      <t>1.9</t>
    </r>
  </si>
  <si>
    <r>
      <rPr>
        <b/>
        <sz val="10"/>
        <rFont val="Arial"/>
        <family val="2"/>
      </rPr>
      <t xml:space="preserve">INSTALAÇÕES HIDRAULICAS </t>
    </r>
  </si>
  <si>
    <r>
      <rPr>
        <sz val="10"/>
        <rFont val="Arial"/>
        <family val="2"/>
      </rPr>
      <t>1.9.1</t>
    </r>
  </si>
  <si>
    <r>
      <rPr>
        <sz val="10"/>
        <rFont val="Arial"/>
        <family val="2"/>
      </rPr>
      <t>HID - 01</t>
    </r>
  </si>
  <si>
    <r>
      <rPr>
        <sz val="10"/>
        <rFont val="Arial"/>
        <family val="2"/>
      </rPr>
      <t xml:space="preserve">INSTALAÇÕES HIDRAULICAS </t>
    </r>
  </si>
  <si>
    <r>
      <rPr>
        <b/>
        <sz val="10"/>
        <rFont val="Arial"/>
        <family val="2"/>
      </rPr>
      <t>VALOR BDI TOTAL:</t>
    </r>
  </si>
  <si>
    <r>
      <rPr>
        <b/>
        <sz val="10"/>
        <rFont val="Arial"/>
        <family val="2"/>
      </rPr>
      <t>VALOR ORÇAMENTO:</t>
    </r>
  </si>
  <si>
    <r>
      <rPr>
        <b/>
        <sz val="10"/>
        <rFont val="Arial"/>
        <family val="2"/>
      </rPr>
      <t>VALOR TOTAL:</t>
    </r>
  </si>
  <si>
    <t>GABRIEL VINICIUS MARTINS</t>
  </si>
  <si>
    <t>ENGENHEIRO CIVIL 230.779/D-MG</t>
  </si>
  <si>
    <t xml:space="preserve">PREFEITURA MUNICIPAL DE JAPONVAR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</si>
</sst>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left" vertical="center" wrapText="1"/>
    </xf>
    <xf numFmtId="4" fontId="2" fillId="7" borderId="2" xfId="0" applyNumberFormat="1" applyFont="1" applyFill="1" applyBorder="1" applyAlignment="1" applyProtection="1">
      <alignment horizontal="right" vertical="center" wrapText="1"/>
    </xf>
    <xf numFmtId="4" fontId="2" fillId="7" borderId="7" xfId="0" applyNumberFormat="1" applyFont="1" applyFill="1" applyBorder="1" applyAlignment="1" applyProtection="1">
      <alignment horizontal="right" vertical="center" wrapText="1"/>
    </xf>
    <xf numFmtId="0" fontId="4" fillId="8" borderId="6" xfId="0" applyNumberFormat="1" applyFont="1" applyFill="1" applyBorder="1" applyAlignment="1" applyProtection="1">
      <alignment horizontal="left" vertical="center" wrapText="1"/>
    </xf>
    <xf numFmtId="0" fontId="4" fillId="9" borderId="2" xfId="0" applyNumberFormat="1" applyFont="1" applyFill="1" applyBorder="1" applyAlignment="1" applyProtection="1">
      <alignment horizontal="center" vertical="center" wrapText="1"/>
    </xf>
    <xf numFmtId="0" fontId="4" fillId="8" borderId="2" xfId="0" applyNumberFormat="1" applyFont="1" applyFill="1" applyBorder="1" applyAlignment="1" applyProtection="1">
      <alignment horizontal="left" vertical="center" wrapText="1"/>
    </xf>
    <xf numFmtId="4" fontId="4" fillId="10" borderId="2" xfId="0" applyNumberFormat="1" applyFont="1" applyFill="1" applyBorder="1" applyAlignment="1" applyProtection="1">
      <alignment horizontal="right" vertical="center" wrapText="1"/>
    </xf>
    <xf numFmtId="4" fontId="4" fillId="10" borderId="7" xfId="0" applyNumberFormat="1" applyFont="1" applyFill="1" applyBorder="1" applyAlignment="1" applyProtection="1">
      <alignment horizontal="right" vertical="center" wrapText="1"/>
    </xf>
    <xf numFmtId="0" fontId="1" fillId="11" borderId="8" xfId="0" applyNumberFormat="1" applyFont="1" applyFill="1" applyBorder="1" applyAlignment="1" applyProtection="1">
      <alignment wrapText="1"/>
      <protection locked="0"/>
    </xf>
    <xf numFmtId="0" fontId="1" fillId="11" borderId="1" xfId="0" applyNumberFormat="1" applyFont="1" applyFill="1" applyBorder="1" applyAlignment="1" applyProtection="1">
      <alignment wrapText="1"/>
      <protection locked="0"/>
    </xf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4" fontId="2" fillId="14" borderId="7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Border="1" applyAlignment="1">
      <alignment horizontal="center"/>
    </xf>
    <xf numFmtId="0" fontId="1" fillId="0" borderId="13" xfId="0" applyFont="1" applyBorder="1"/>
    <xf numFmtId="4" fontId="4" fillId="13" borderId="14" xfId="0" applyNumberFormat="1" applyFont="1" applyFill="1" applyBorder="1" applyAlignment="1" applyProtection="1">
      <alignment horizontal="right" vertical="center" wrapText="1"/>
    </xf>
    <xf numFmtId="0" fontId="1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2" borderId="4" xfId="0" applyNumberFormat="1" applyFont="1" applyFill="1" applyBorder="1" applyAlignment="1" applyProtection="1">
      <alignment horizontal="left" vertical="top" wrapText="1"/>
      <protection locked="0"/>
    </xf>
    <xf numFmtId="0" fontId="1" fillId="2" borderId="5" xfId="0" applyNumberFormat="1" applyFont="1" applyFill="1" applyBorder="1" applyAlignment="1" applyProtection="1">
      <alignment horizontal="left" vertical="top" wrapText="1"/>
      <protection locked="0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2" xfId="0" applyNumberFormat="1" applyFont="1" applyFill="1" applyBorder="1" applyAlignment="1" applyProtection="1">
      <alignment horizontal="left" vertical="center" wrapText="1"/>
    </xf>
    <xf numFmtId="0" fontId="2" fillId="6" borderId="2" xfId="0" applyNumberFormat="1" applyFont="1" applyFill="1" applyBorder="1" applyAlignment="1" applyProtection="1">
      <alignment horizontal="left" vertical="center" wrapText="1"/>
      <protection locked="0"/>
    </xf>
    <xf numFmtId="0" fontId="2" fillId="12" borderId="2" xfId="0" applyNumberFormat="1" applyFont="1" applyFill="1" applyBorder="1" applyAlignment="1" applyProtection="1">
      <alignment horizontal="right" vertical="center" wrapText="1"/>
    </xf>
    <xf numFmtId="0" fontId="2" fillId="13" borderId="2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762000</xdr:colOff>
      <xdr:row>1</xdr:row>
      <xdr:rowOff>0</xdr:rowOff>
    </xdr:to>
    <xdr:pic>
      <xdr:nvPicPr>
        <xdr:cNvPr id="486674664" name="Picture">
          <a:extLst>
            <a:ext uri="{FF2B5EF4-FFF2-40B4-BE49-F238E27FC236}">
              <a16:creationId xmlns:a16="http://schemas.microsoft.com/office/drawing/2014/main" xmlns="" id="{00000000-0008-0000-0000-0000E810021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49"/>
        </a:stretch>
      </xdr:blipFill>
      <xdr:spPr>
        <a:xfrm>
          <a:off x="0" y="0"/>
          <a:ext cx="9639300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67"/>
  <sheetViews>
    <sheetView tabSelected="1" view="pageBreakPreview" zoomScale="85" zoomScaleNormal="100" zoomScaleSheetLayoutView="85" workbookViewId="0">
      <selection activeCell="M5" sqref="M5"/>
    </sheetView>
  </sheetViews>
  <sheetFormatPr defaultRowHeight="15" x14ac:dyDescent="0.25"/>
  <cols>
    <col min="1" max="1" width="7.42578125" customWidth="1"/>
    <col min="2" max="2" width="10.85546875" customWidth="1"/>
    <col min="3" max="3" width="47.85546875" bestFit="1"/>
    <col min="4" max="4" width="10" customWidth="1"/>
    <col min="5" max="5" width="7.42578125" customWidth="1"/>
    <col min="6" max="6" width="14.28515625" customWidth="1"/>
    <col min="7" max="7" width="11.28515625" customWidth="1"/>
    <col min="8" max="8" width="11.85546875" customWidth="1"/>
    <col min="9" max="9" width="12.140625" customWidth="1"/>
    <col min="10" max="10" width="11.5703125" customWidth="1"/>
  </cols>
  <sheetData>
    <row r="1" spans="1:11" ht="81" customHeight="1" x14ac:dyDescent="0.25">
      <c r="A1" s="23"/>
      <c r="B1" s="24"/>
      <c r="C1" s="24"/>
      <c r="D1" s="24"/>
      <c r="E1" s="24"/>
      <c r="F1" s="24"/>
      <c r="G1" s="24"/>
      <c r="H1" s="24"/>
      <c r="I1" s="24"/>
      <c r="J1" s="25"/>
    </row>
    <row r="2" spans="1:11" ht="12" customHeight="1" x14ac:dyDescent="0.25">
      <c r="A2" s="26" t="s">
        <v>1</v>
      </c>
      <c r="B2" s="28" t="s">
        <v>2</v>
      </c>
      <c r="C2" s="28" t="s">
        <v>3</v>
      </c>
      <c r="D2" s="28" t="s">
        <v>4</v>
      </c>
      <c r="E2" s="28" t="s">
        <v>5</v>
      </c>
      <c r="F2" s="28" t="s">
        <v>6</v>
      </c>
      <c r="G2" s="28" t="s">
        <v>7</v>
      </c>
      <c r="H2" s="29"/>
      <c r="I2" s="28" t="s">
        <v>8</v>
      </c>
      <c r="J2" s="30"/>
    </row>
    <row r="3" spans="1:11" ht="9.9499999999999993" customHeight="1" x14ac:dyDescent="0.25">
      <c r="A3" s="27"/>
      <c r="B3" s="29"/>
      <c r="C3" s="29"/>
      <c r="D3" s="29"/>
      <c r="E3" s="29"/>
      <c r="F3" s="29"/>
      <c r="G3" s="1" t="s">
        <v>9</v>
      </c>
      <c r="H3" s="1" t="s">
        <v>10</v>
      </c>
      <c r="I3" s="1" t="s">
        <v>9</v>
      </c>
      <c r="J3" s="2" t="s">
        <v>10</v>
      </c>
    </row>
    <row r="4" spans="1:11" ht="20.100000000000001" customHeight="1" x14ac:dyDescent="0.25">
      <c r="A4" s="3" t="s">
        <v>11</v>
      </c>
      <c r="B4" s="31" t="s">
        <v>12</v>
      </c>
      <c r="C4" s="32"/>
      <c r="D4" s="32"/>
      <c r="E4" s="32"/>
      <c r="F4" s="32"/>
      <c r="G4" s="32"/>
      <c r="H4" s="32"/>
      <c r="I4" s="4">
        <v>77928.210000000006</v>
      </c>
      <c r="J4" s="5">
        <v>99952.24</v>
      </c>
    </row>
    <row r="5" spans="1:11" ht="20.100000000000001" customHeight="1" x14ac:dyDescent="0.25">
      <c r="A5" s="3" t="s">
        <v>13</v>
      </c>
      <c r="B5" s="31" t="s">
        <v>14</v>
      </c>
      <c r="C5" s="32"/>
      <c r="D5" s="32"/>
      <c r="E5" s="32"/>
      <c r="F5" s="32"/>
      <c r="G5" s="32"/>
      <c r="H5" s="32"/>
      <c r="I5" s="4">
        <v>1294.8</v>
      </c>
      <c r="J5" s="5">
        <v>1661.22</v>
      </c>
    </row>
    <row r="6" spans="1:11" ht="89.25" x14ac:dyDescent="0.25">
      <c r="A6" s="6" t="s">
        <v>15</v>
      </c>
      <c r="B6" s="7" t="s">
        <v>16</v>
      </c>
      <c r="C6" s="8" t="s">
        <v>17</v>
      </c>
      <c r="D6" s="7" t="s">
        <v>18</v>
      </c>
      <c r="E6" s="7" t="s">
        <v>19</v>
      </c>
      <c r="F6" s="9">
        <v>1</v>
      </c>
      <c r="G6" s="9">
        <v>1036.1500000000001</v>
      </c>
      <c r="H6" s="9">
        <v>1329.07</v>
      </c>
      <c r="I6" s="9">
        <v>1036.1500000000001</v>
      </c>
      <c r="J6" s="10">
        <v>1329.07</v>
      </c>
    </row>
    <row r="7" spans="1:11" ht="38.25" x14ac:dyDescent="0.25">
      <c r="A7" s="6" t="s">
        <v>20</v>
      </c>
      <c r="B7" s="7" t="s">
        <v>21</v>
      </c>
      <c r="C7" s="8" t="s">
        <v>22</v>
      </c>
      <c r="D7" s="7" t="s">
        <v>23</v>
      </c>
      <c r="E7" s="7" t="s">
        <v>24</v>
      </c>
      <c r="F7" s="9">
        <v>71.5</v>
      </c>
      <c r="G7" s="9">
        <v>0.8</v>
      </c>
      <c r="H7" s="9">
        <f>ROUND(G7*(1+0.2827),2)</f>
        <v>1.03</v>
      </c>
      <c r="I7" s="9">
        <f>G7*F7</f>
        <v>57.2</v>
      </c>
      <c r="J7" s="10">
        <f>ROUNDDOWN(H7*F7,2)</f>
        <v>73.64</v>
      </c>
      <c r="K7">
        <v>-0.01</v>
      </c>
    </row>
    <row r="8" spans="1:11" ht="25.5" x14ac:dyDescent="0.25">
      <c r="A8" s="6" t="s">
        <v>25</v>
      </c>
      <c r="B8" s="7" t="s">
        <v>26</v>
      </c>
      <c r="C8" s="8" t="s">
        <v>27</v>
      </c>
      <c r="D8" s="7" t="s">
        <v>18</v>
      </c>
      <c r="E8" s="7" t="s">
        <v>28</v>
      </c>
      <c r="F8" s="9">
        <v>10</v>
      </c>
      <c r="G8" s="9">
        <v>1.54</v>
      </c>
      <c r="H8" s="9">
        <v>1.98</v>
      </c>
      <c r="I8" s="9">
        <v>15.4</v>
      </c>
      <c r="J8" s="10">
        <v>19.8</v>
      </c>
    </row>
    <row r="9" spans="1:11" ht="38.25" x14ac:dyDescent="0.25">
      <c r="A9" s="6" t="s">
        <v>29</v>
      </c>
      <c r="B9" s="7" t="s">
        <v>30</v>
      </c>
      <c r="C9" s="8" t="s">
        <v>31</v>
      </c>
      <c r="D9" s="7" t="s">
        <v>18</v>
      </c>
      <c r="E9" s="7" t="s">
        <v>32</v>
      </c>
      <c r="F9" s="9">
        <v>21.76</v>
      </c>
      <c r="G9" s="9">
        <v>8.5500000000000007</v>
      </c>
      <c r="H9" s="9">
        <v>10.97</v>
      </c>
      <c r="I9" s="9">
        <v>186.05</v>
      </c>
      <c r="J9" s="10">
        <v>238.71</v>
      </c>
    </row>
    <row r="10" spans="1:11" ht="20.100000000000001" customHeight="1" x14ac:dyDescent="0.25">
      <c r="A10" s="3" t="s">
        <v>33</v>
      </c>
      <c r="B10" s="31" t="s">
        <v>34</v>
      </c>
      <c r="C10" s="32"/>
      <c r="D10" s="32"/>
      <c r="E10" s="32"/>
      <c r="F10" s="32"/>
      <c r="G10" s="32"/>
      <c r="H10" s="32"/>
      <c r="I10" s="4">
        <v>15435.1</v>
      </c>
      <c r="J10" s="5">
        <v>19797.32</v>
      </c>
    </row>
    <row r="11" spans="1:11" x14ac:dyDescent="0.25">
      <c r="A11" s="6" t="s">
        <v>35</v>
      </c>
      <c r="B11" s="7" t="s">
        <v>36</v>
      </c>
      <c r="C11" s="8" t="s">
        <v>37</v>
      </c>
      <c r="D11" s="7" t="s">
        <v>18</v>
      </c>
      <c r="E11" s="7" t="s">
        <v>38</v>
      </c>
      <c r="F11" s="9">
        <v>32.01</v>
      </c>
      <c r="G11" s="9">
        <v>32.1</v>
      </c>
      <c r="H11" s="9">
        <v>41.17</v>
      </c>
      <c r="I11" s="9">
        <v>1027.52</v>
      </c>
      <c r="J11" s="10">
        <v>1317.85</v>
      </c>
    </row>
    <row r="12" spans="1:11" ht="25.5" x14ac:dyDescent="0.25">
      <c r="A12" s="6" t="s">
        <v>39</v>
      </c>
      <c r="B12" s="7" t="s">
        <v>40</v>
      </c>
      <c r="C12" s="8" t="s">
        <v>41</v>
      </c>
      <c r="D12" s="7" t="s">
        <v>18</v>
      </c>
      <c r="E12" s="7" t="s">
        <v>32</v>
      </c>
      <c r="F12" s="9">
        <v>49.83</v>
      </c>
      <c r="G12" s="9">
        <v>4.53</v>
      </c>
      <c r="H12" s="9">
        <v>5.81</v>
      </c>
      <c r="I12" s="9">
        <v>225.73</v>
      </c>
      <c r="J12" s="10">
        <v>289.51</v>
      </c>
    </row>
    <row r="13" spans="1:11" ht="25.5" x14ac:dyDescent="0.25">
      <c r="A13" s="6" t="s">
        <v>42</v>
      </c>
      <c r="B13" s="7" t="s">
        <v>43</v>
      </c>
      <c r="C13" s="8" t="s">
        <v>44</v>
      </c>
      <c r="D13" s="7" t="s">
        <v>18</v>
      </c>
      <c r="E13" s="7" t="s">
        <v>38</v>
      </c>
      <c r="F13" s="9">
        <v>2.5</v>
      </c>
      <c r="G13" s="9">
        <v>314.70999999999998</v>
      </c>
      <c r="H13" s="9">
        <v>403.68</v>
      </c>
      <c r="I13" s="9">
        <v>786.78</v>
      </c>
      <c r="J13" s="10">
        <v>1009.2</v>
      </c>
    </row>
    <row r="14" spans="1:11" x14ac:dyDescent="0.25">
      <c r="A14" s="6" t="s">
        <v>45</v>
      </c>
      <c r="B14" s="7" t="s">
        <v>46</v>
      </c>
      <c r="C14" s="8" t="s">
        <v>47</v>
      </c>
      <c r="D14" s="7" t="s">
        <v>18</v>
      </c>
      <c r="E14" s="7" t="s">
        <v>48</v>
      </c>
      <c r="F14" s="9">
        <v>323.77</v>
      </c>
      <c r="G14" s="9">
        <v>11.47</v>
      </c>
      <c r="H14" s="9">
        <v>14.71</v>
      </c>
      <c r="I14" s="9">
        <v>3713.64</v>
      </c>
      <c r="J14" s="10">
        <v>4762.66</v>
      </c>
    </row>
    <row r="15" spans="1:11" ht="51" x14ac:dyDescent="0.25">
      <c r="A15" s="6" t="s">
        <v>49</v>
      </c>
      <c r="B15" s="7" t="s">
        <v>50</v>
      </c>
      <c r="C15" s="8" t="s">
        <v>51</v>
      </c>
      <c r="D15" s="7" t="s">
        <v>23</v>
      </c>
      <c r="E15" s="7" t="s">
        <v>24</v>
      </c>
      <c r="F15" s="9">
        <v>31.55</v>
      </c>
      <c r="G15" s="9">
        <v>69.2</v>
      </c>
      <c r="H15" s="9">
        <v>88.76</v>
      </c>
      <c r="I15" s="9">
        <v>2183.2600000000002</v>
      </c>
      <c r="J15" s="10">
        <v>2800.38</v>
      </c>
    </row>
    <row r="16" spans="1:11" ht="51" x14ac:dyDescent="0.25">
      <c r="A16" s="6" t="s">
        <v>52</v>
      </c>
      <c r="B16" s="7" t="s">
        <v>53</v>
      </c>
      <c r="C16" s="8" t="s">
        <v>54</v>
      </c>
      <c r="D16" s="7" t="s">
        <v>23</v>
      </c>
      <c r="E16" s="7" t="s">
        <v>24</v>
      </c>
      <c r="F16" s="9">
        <v>25.2</v>
      </c>
      <c r="G16" s="9">
        <v>100.48</v>
      </c>
      <c r="H16" s="9">
        <v>128.88999999999999</v>
      </c>
      <c r="I16" s="9">
        <v>2532.1</v>
      </c>
      <c r="J16" s="10">
        <v>3248.03</v>
      </c>
    </row>
    <row r="17" spans="1:10" ht="38.25" x14ac:dyDescent="0.25">
      <c r="A17" s="6" t="s">
        <v>55</v>
      </c>
      <c r="B17" s="7" t="s">
        <v>56</v>
      </c>
      <c r="C17" s="8" t="s">
        <v>57</v>
      </c>
      <c r="D17" s="7" t="s">
        <v>23</v>
      </c>
      <c r="E17" s="7" t="s">
        <v>58</v>
      </c>
      <c r="F17" s="9">
        <v>4.67</v>
      </c>
      <c r="G17" s="9">
        <v>344.18</v>
      </c>
      <c r="H17" s="9">
        <v>441.48</v>
      </c>
      <c r="I17" s="9">
        <v>1607.32</v>
      </c>
      <c r="J17" s="10">
        <v>2061.71</v>
      </c>
    </row>
    <row r="18" spans="1:10" ht="38.25" x14ac:dyDescent="0.25">
      <c r="A18" s="6" t="s">
        <v>59</v>
      </c>
      <c r="B18" s="7" t="s">
        <v>60</v>
      </c>
      <c r="C18" s="8" t="s">
        <v>61</v>
      </c>
      <c r="D18" s="7" t="s">
        <v>23</v>
      </c>
      <c r="E18" s="7" t="s">
        <v>58</v>
      </c>
      <c r="F18" s="9">
        <v>4.67</v>
      </c>
      <c r="G18" s="9">
        <v>99.29</v>
      </c>
      <c r="H18" s="9">
        <v>127.36</v>
      </c>
      <c r="I18" s="9">
        <v>463.68</v>
      </c>
      <c r="J18" s="10">
        <v>594.77</v>
      </c>
    </row>
    <row r="19" spans="1:10" ht="25.5" x14ac:dyDescent="0.25">
      <c r="A19" s="6" t="s">
        <v>62</v>
      </c>
      <c r="B19" s="7" t="s">
        <v>63</v>
      </c>
      <c r="C19" s="8" t="s">
        <v>64</v>
      </c>
      <c r="D19" s="7" t="s">
        <v>23</v>
      </c>
      <c r="E19" s="7" t="s">
        <v>24</v>
      </c>
      <c r="F19" s="9">
        <v>56.75</v>
      </c>
      <c r="G19" s="9">
        <v>25.34</v>
      </c>
      <c r="H19" s="9">
        <v>32.5</v>
      </c>
      <c r="I19" s="9">
        <v>1438.05</v>
      </c>
      <c r="J19" s="10">
        <v>1844.38</v>
      </c>
    </row>
    <row r="20" spans="1:10" x14ac:dyDescent="0.25">
      <c r="A20" s="6" t="s">
        <v>65</v>
      </c>
      <c r="B20" s="7" t="s">
        <v>66</v>
      </c>
      <c r="C20" s="8" t="s">
        <v>67</v>
      </c>
      <c r="D20" s="7" t="s">
        <v>18</v>
      </c>
      <c r="E20" s="7" t="s">
        <v>38</v>
      </c>
      <c r="F20" s="9">
        <v>24.84</v>
      </c>
      <c r="G20" s="9">
        <v>32.1</v>
      </c>
      <c r="H20" s="9">
        <v>41.17</v>
      </c>
      <c r="I20" s="9">
        <v>797.36</v>
      </c>
      <c r="J20" s="10">
        <v>1022.66</v>
      </c>
    </row>
    <row r="21" spans="1:10" x14ac:dyDescent="0.25">
      <c r="A21" s="6" t="s">
        <v>68</v>
      </c>
      <c r="B21" s="7" t="s">
        <v>69</v>
      </c>
      <c r="C21" s="8" t="s">
        <v>70</v>
      </c>
      <c r="D21" s="7" t="s">
        <v>18</v>
      </c>
      <c r="E21" s="7" t="s">
        <v>38</v>
      </c>
      <c r="F21" s="9">
        <v>9.7799999999999994</v>
      </c>
      <c r="G21" s="9">
        <v>20.38</v>
      </c>
      <c r="H21" s="9">
        <v>26.14</v>
      </c>
      <c r="I21" s="9">
        <v>199.32</v>
      </c>
      <c r="J21" s="10">
        <v>255.65</v>
      </c>
    </row>
    <row r="22" spans="1:10" x14ac:dyDescent="0.25">
      <c r="A22" s="6" t="s">
        <v>71</v>
      </c>
      <c r="B22" s="7" t="s">
        <v>72</v>
      </c>
      <c r="C22" s="8" t="s">
        <v>73</v>
      </c>
      <c r="D22" s="7" t="s">
        <v>23</v>
      </c>
      <c r="E22" s="7" t="s">
        <v>58</v>
      </c>
      <c r="F22" s="9">
        <v>9.7799999999999994</v>
      </c>
      <c r="G22" s="9">
        <v>47.07</v>
      </c>
      <c r="H22" s="9">
        <v>60.38</v>
      </c>
      <c r="I22" s="9">
        <v>460.34</v>
      </c>
      <c r="J22" s="10">
        <v>590.52</v>
      </c>
    </row>
    <row r="23" spans="1:10" ht="20.100000000000001" customHeight="1" x14ac:dyDescent="0.25">
      <c r="A23" s="3" t="s">
        <v>74</v>
      </c>
      <c r="B23" s="31" t="s">
        <v>75</v>
      </c>
      <c r="C23" s="32"/>
      <c r="D23" s="32"/>
      <c r="E23" s="32"/>
      <c r="F23" s="32"/>
      <c r="G23" s="32"/>
      <c r="H23" s="32"/>
      <c r="I23" s="4">
        <v>6445.25</v>
      </c>
      <c r="J23" s="5">
        <v>8266.86</v>
      </c>
    </row>
    <row r="24" spans="1:10" x14ac:dyDescent="0.25">
      <c r="A24" s="6" t="s">
        <v>76</v>
      </c>
      <c r="B24" s="7" t="s">
        <v>46</v>
      </c>
      <c r="C24" s="8" t="s">
        <v>47</v>
      </c>
      <c r="D24" s="7" t="s">
        <v>18</v>
      </c>
      <c r="E24" s="7" t="s">
        <v>48</v>
      </c>
      <c r="F24" s="9">
        <v>240.91</v>
      </c>
      <c r="G24" s="9">
        <v>11.47</v>
      </c>
      <c r="H24" s="9">
        <v>14.71</v>
      </c>
      <c r="I24" s="9">
        <v>2763.24</v>
      </c>
      <c r="J24" s="10">
        <v>3543.79</v>
      </c>
    </row>
    <row r="25" spans="1:10" ht="63.75" x14ac:dyDescent="0.25">
      <c r="A25" s="6" t="s">
        <v>77</v>
      </c>
      <c r="B25" s="7" t="s">
        <v>78</v>
      </c>
      <c r="C25" s="8" t="s">
        <v>79</v>
      </c>
      <c r="D25" s="7" t="s">
        <v>23</v>
      </c>
      <c r="E25" s="7" t="s">
        <v>24</v>
      </c>
      <c r="F25" s="9">
        <v>60.48</v>
      </c>
      <c r="G25" s="9">
        <v>28.61</v>
      </c>
      <c r="H25" s="9">
        <v>36.700000000000003</v>
      </c>
      <c r="I25" s="9">
        <v>1730.33</v>
      </c>
      <c r="J25" s="10">
        <v>2219.62</v>
      </c>
    </row>
    <row r="26" spans="1:10" ht="38.25" x14ac:dyDescent="0.25">
      <c r="A26" s="6" t="s">
        <v>80</v>
      </c>
      <c r="B26" s="7" t="s">
        <v>56</v>
      </c>
      <c r="C26" s="8" t="s">
        <v>57</v>
      </c>
      <c r="D26" s="7" t="s">
        <v>23</v>
      </c>
      <c r="E26" s="7" t="s">
        <v>58</v>
      </c>
      <c r="F26" s="9">
        <v>2.75</v>
      </c>
      <c r="G26" s="9">
        <v>344.18</v>
      </c>
      <c r="H26" s="9">
        <v>441.48</v>
      </c>
      <c r="I26" s="9">
        <v>946.5</v>
      </c>
      <c r="J26" s="10">
        <v>1214.07</v>
      </c>
    </row>
    <row r="27" spans="1:10" ht="38.25" x14ac:dyDescent="0.25">
      <c r="A27" s="6" t="s">
        <v>81</v>
      </c>
      <c r="B27" s="7" t="s">
        <v>60</v>
      </c>
      <c r="C27" s="8" t="s">
        <v>61</v>
      </c>
      <c r="D27" s="7" t="s">
        <v>23</v>
      </c>
      <c r="E27" s="7" t="s">
        <v>58</v>
      </c>
      <c r="F27" s="9">
        <v>2.75</v>
      </c>
      <c r="G27" s="9">
        <v>99.29</v>
      </c>
      <c r="H27" s="9">
        <v>127.36</v>
      </c>
      <c r="I27" s="9">
        <v>273.05</v>
      </c>
      <c r="J27" s="10">
        <v>350.24</v>
      </c>
    </row>
    <row r="28" spans="1:10" ht="76.5" x14ac:dyDescent="0.25">
      <c r="A28" s="6" t="s">
        <v>82</v>
      </c>
      <c r="B28" s="7" t="s">
        <v>83</v>
      </c>
      <c r="C28" s="8" t="s">
        <v>84</v>
      </c>
      <c r="D28" s="7" t="s">
        <v>23</v>
      </c>
      <c r="E28" s="7" t="s">
        <v>24</v>
      </c>
      <c r="F28" s="9">
        <v>9.4700000000000006</v>
      </c>
      <c r="G28" s="9">
        <v>50.87</v>
      </c>
      <c r="H28" s="9">
        <v>65.25</v>
      </c>
      <c r="I28" s="9">
        <v>481.74</v>
      </c>
      <c r="J28" s="10">
        <v>617.91999999999996</v>
      </c>
    </row>
    <row r="29" spans="1:10" ht="63.75" x14ac:dyDescent="0.25">
      <c r="A29" s="6" t="s">
        <v>85</v>
      </c>
      <c r="B29" s="7" t="s">
        <v>86</v>
      </c>
      <c r="C29" s="8" t="s">
        <v>87</v>
      </c>
      <c r="D29" s="7" t="s">
        <v>23</v>
      </c>
      <c r="E29" s="7" t="s">
        <v>24</v>
      </c>
      <c r="F29" s="9">
        <v>9.4700000000000006</v>
      </c>
      <c r="G29" s="9">
        <v>3.81</v>
      </c>
      <c r="H29" s="9">
        <v>4.8899999999999997</v>
      </c>
      <c r="I29" s="9">
        <v>36.08</v>
      </c>
      <c r="J29" s="10">
        <v>46.31</v>
      </c>
    </row>
    <row r="30" spans="1:10" ht="63.75" x14ac:dyDescent="0.25">
      <c r="A30" s="6" t="s">
        <v>88</v>
      </c>
      <c r="B30" s="7" t="s">
        <v>89</v>
      </c>
      <c r="C30" s="8" t="s">
        <v>90</v>
      </c>
      <c r="D30" s="7" t="s">
        <v>23</v>
      </c>
      <c r="E30" s="7" t="s">
        <v>24</v>
      </c>
      <c r="F30" s="9">
        <v>9.4700000000000006</v>
      </c>
      <c r="G30" s="9">
        <v>22.63</v>
      </c>
      <c r="H30" s="9">
        <v>29.03</v>
      </c>
      <c r="I30" s="9">
        <v>214.31</v>
      </c>
      <c r="J30" s="10">
        <v>274.91000000000003</v>
      </c>
    </row>
    <row r="31" spans="1:10" ht="20.100000000000001" customHeight="1" x14ac:dyDescent="0.25">
      <c r="A31" s="3" t="s">
        <v>91</v>
      </c>
      <c r="B31" s="31" t="s">
        <v>92</v>
      </c>
      <c r="C31" s="32"/>
      <c r="D31" s="32"/>
      <c r="E31" s="32"/>
      <c r="F31" s="32"/>
      <c r="G31" s="32"/>
      <c r="H31" s="32"/>
      <c r="I31" s="4">
        <v>4783.74</v>
      </c>
      <c r="J31" s="5">
        <v>6136.13</v>
      </c>
    </row>
    <row r="32" spans="1:10" ht="63.75" x14ac:dyDescent="0.25">
      <c r="A32" s="6" t="s">
        <v>93</v>
      </c>
      <c r="B32" s="7" t="s">
        <v>94</v>
      </c>
      <c r="C32" s="8" t="s">
        <v>95</v>
      </c>
      <c r="D32" s="7" t="s">
        <v>23</v>
      </c>
      <c r="E32" s="7" t="s">
        <v>24</v>
      </c>
      <c r="F32" s="9">
        <v>36.479999999999997</v>
      </c>
      <c r="G32" s="9">
        <v>43.93</v>
      </c>
      <c r="H32" s="9">
        <v>56.35</v>
      </c>
      <c r="I32" s="9">
        <v>1602.57</v>
      </c>
      <c r="J32" s="10">
        <v>2055.65</v>
      </c>
    </row>
    <row r="33" spans="1:11" ht="51" x14ac:dyDescent="0.25">
      <c r="A33" s="6" t="s">
        <v>96</v>
      </c>
      <c r="B33" s="7" t="s">
        <v>97</v>
      </c>
      <c r="C33" s="8" t="s">
        <v>98</v>
      </c>
      <c r="D33" s="7" t="s">
        <v>23</v>
      </c>
      <c r="E33" s="7" t="s">
        <v>58</v>
      </c>
      <c r="F33" s="9">
        <v>6.09</v>
      </c>
      <c r="G33" s="9">
        <v>522.36</v>
      </c>
      <c r="H33" s="9">
        <v>670.03</v>
      </c>
      <c r="I33" s="9">
        <v>3181.17</v>
      </c>
      <c r="J33" s="10">
        <v>4080.48</v>
      </c>
    </row>
    <row r="34" spans="1:11" ht="20.100000000000001" customHeight="1" x14ac:dyDescent="0.25">
      <c r="A34" s="3" t="s">
        <v>99</v>
      </c>
      <c r="B34" s="31" t="s">
        <v>100</v>
      </c>
      <c r="C34" s="32"/>
      <c r="D34" s="32"/>
      <c r="E34" s="32"/>
      <c r="F34" s="32"/>
      <c r="G34" s="32"/>
      <c r="H34" s="32"/>
      <c r="I34" s="4">
        <v>10797.33</v>
      </c>
      <c r="J34" s="5">
        <v>13844.15</v>
      </c>
    </row>
    <row r="35" spans="1:11" ht="25.5" x14ac:dyDescent="0.25">
      <c r="A35" s="6" t="s">
        <v>101</v>
      </c>
      <c r="B35" s="7" t="s">
        <v>102</v>
      </c>
      <c r="C35" s="8" t="s">
        <v>103</v>
      </c>
      <c r="D35" s="7" t="s">
        <v>23</v>
      </c>
      <c r="E35" s="7" t="s">
        <v>24</v>
      </c>
      <c r="F35" s="9">
        <v>809.73</v>
      </c>
      <c r="G35" s="9">
        <v>1.89</v>
      </c>
      <c r="H35" s="9">
        <v>2.42</v>
      </c>
      <c r="I35" s="9">
        <v>1530.39</v>
      </c>
      <c r="J35" s="10">
        <v>1959.55</v>
      </c>
    </row>
    <row r="36" spans="1:11" ht="38.25" x14ac:dyDescent="0.25">
      <c r="A36" s="6" t="s">
        <v>104</v>
      </c>
      <c r="B36" s="7" t="s">
        <v>105</v>
      </c>
      <c r="C36" s="8" t="s">
        <v>106</v>
      </c>
      <c r="D36" s="7" t="s">
        <v>18</v>
      </c>
      <c r="E36" s="7" t="s">
        <v>32</v>
      </c>
      <c r="F36" s="9">
        <v>809.73</v>
      </c>
      <c r="G36" s="9">
        <v>8.57</v>
      </c>
      <c r="H36" s="9">
        <v>10.99</v>
      </c>
      <c r="I36" s="9">
        <v>6939.39</v>
      </c>
      <c r="J36" s="10">
        <v>8898.93</v>
      </c>
    </row>
    <row r="37" spans="1:11" ht="25.5" x14ac:dyDescent="0.25">
      <c r="A37" s="6" t="s">
        <v>107</v>
      </c>
      <c r="B37" s="7" t="s">
        <v>108</v>
      </c>
      <c r="C37" s="8" t="s">
        <v>109</v>
      </c>
      <c r="D37" s="7" t="s">
        <v>23</v>
      </c>
      <c r="E37" s="7" t="s">
        <v>24</v>
      </c>
      <c r="F37" s="9">
        <v>55.57</v>
      </c>
      <c r="G37" s="9">
        <v>2.11</v>
      </c>
      <c r="H37" s="9">
        <v>2.71</v>
      </c>
      <c r="I37" s="9">
        <v>117.25</v>
      </c>
      <c r="J37" s="10">
        <v>150.59</v>
      </c>
    </row>
    <row r="38" spans="1:11" ht="38.25" x14ac:dyDescent="0.25">
      <c r="A38" s="6" t="s">
        <v>110</v>
      </c>
      <c r="B38" s="7" t="s">
        <v>111</v>
      </c>
      <c r="C38" s="8" t="s">
        <v>112</v>
      </c>
      <c r="D38" s="7" t="s">
        <v>18</v>
      </c>
      <c r="E38" s="7" t="s">
        <v>32</v>
      </c>
      <c r="F38" s="9">
        <v>55.57</v>
      </c>
      <c r="G38" s="9">
        <v>9.3000000000000007</v>
      </c>
      <c r="H38" s="9">
        <v>11.93</v>
      </c>
      <c r="I38" s="9">
        <v>516.79999999999995</v>
      </c>
      <c r="J38" s="10">
        <v>662.95</v>
      </c>
    </row>
    <row r="39" spans="1:11" ht="38.25" x14ac:dyDescent="0.25">
      <c r="A39" s="6" t="s">
        <v>113</v>
      </c>
      <c r="B39" s="7" t="s">
        <v>114</v>
      </c>
      <c r="C39" s="8" t="s">
        <v>115</v>
      </c>
      <c r="D39" s="7" t="s">
        <v>23</v>
      </c>
      <c r="E39" s="7" t="s">
        <v>24</v>
      </c>
      <c r="F39" s="9">
        <v>36.54</v>
      </c>
      <c r="G39" s="9">
        <v>9.35</v>
      </c>
      <c r="H39" s="9">
        <v>11.99</v>
      </c>
      <c r="I39" s="9">
        <v>341.65</v>
      </c>
      <c r="J39" s="10">
        <v>438.11</v>
      </c>
    </row>
    <row r="40" spans="1:11" ht="38.25" x14ac:dyDescent="0.25">
      <c r="A40" s="6" t="s">
        <v>116</v>
      </c>
      <c r="B40" s="7" t="s">
        <v>117</v>
      </c>
      <c r="C40" s="8" t="s">
        <v>118</v>
      </c>
      <c r="D40" s="7" t="s">
        <v>18</v>
      </c>
      <c r="E40" s="7" t="s">
        <v>32</v>
      </c>
      <c r="F40" s="9">
        <v>71.3</v>
      </c>
      <c r="G40" s="9">
        <v>18.96</v>
      </c>
      <c r="H40" s="9">
        <v>24.32</v>
      </c>
      <c r="I40" s="9">
        <v>1351.85</v>
      </c>
      <c r="J40" s="10">
        <v>1734.02</v>
      </c>
    </row>
    <row r="41" spans="1:11" ht="20.100000000000001" customHeight="1" x14ac:dyDescent="0.25">
      <c r="A41" s="3" t="s">
        <v>119</v>
      </c>
      <c r="B41" s="31" t="s">
        <v>120</v>
      </c>
      <c r="C41" s="32"/>
      <c r="D41" s="32"/>
      <c r="E41" s="32"/>
      <c r="F41" s="32"/>
      <c r="G41" s="32"/>
      <c r="H41" s="32"/>
      <c r="I41" s="4">
        <v>8478.42</v>
      </c>
      <c r="J41" s="5">
        <v>10875.26</v>
      </c>
    </row>
    <row r="42" spans="1:11" ht="25.5" x14ac:dyDescent="0.25">
      <c r="A42" s="6" t="s">
        <v>121</v>
      </c>
      <c r="B42" s="7" t="s">
        <v>122</v>
      </c>
      <c r="C42" s="8" t="s">
        <v>123</v>
      </c>
      <c r="D42" s="7" t="s">
        <v>18</v>
      </c>
      <c r="E42" s="7" t="s">
        <v>28</v>
      </c>
      <c r="F42" s="9">
        <v>10</v>
      </c>
      <c r="G42" s="9">
        <v>28.12</v>
      </c>
      <c r="H42" s="9">
        <v>36.07</v>
      </c>
      <c r="I42" s="9">
        <v>281.2</v>
      </c>
      <c r="J42" s="10">
        <v>360.7</v>
      </c>
    </row>
    <row r="43" spans="1:11" x14ac:dyDescent="0.25">
      <c r="A43" s="6" t="s">
        <v>124</v>
      </c>
      <c r="B43" s="7" t="s">
        <v>125</v>
      </c>
      <c r="C43" s="8" t="s">
        <v>126</v>
      </c>
      <c r="D43" s="7" t="s">
        <v>18</v>
      </c>
      <c r="E43" s="7" t="s">
        <v>32</v>
      </c>
      <c r="F43" s="9">
        <v>8.4</v>
      </c>
      <c r="G43" s="9">
        <v>227.57</v>
      </c>
      <c r="H43" s="9">
        <v>291.89999999999998</v>
      </c>
      <c r="I43" s="9">
        <v>1911.59</v>
      </c>
      <c r="J43" s="10">
        <v>2451.96</v>
      </c>
    </row>
    <row r="44" spans="1:11" ht="89.25" x14ac:dyDescent="0.25">
      <c r="A44" s="6" t="s">
        <v>127</v>
      </c>
      <c r="B44" s="7" t="s">
        <v>128</v>
      </c>
      <c r="C44" s="8" t="s">
        <v>129</v>
      </c>
      <c r="D44" s="7" t="s">
        <v>23</v>
      </c>
      <c r="E44" s="7" t="s">
        <v>130</v>
      </c>
      <c r="F44" s="9">
        <v>1</v>
      </c>
      <c r="G44" s="9">
        <v>777.03</v>
      </c>
      <c r="H44" s="9">
        <v>996.7</v>
      </c>
      <c r="I44" s="9">
        <v>777.03</v>
      </c>
      <c r="J44" s="10">
        <v>996.7</v>
      </c>
    </row>
    <row r="45" spans="1:11" ht="38.25" x14ac:dyDescent="0.25">
      <c r="A45" s="6" t="s">
        <v>131</v>
      </c>
      <c r="B45" s="7" t="s">
        <v>132</v>
      </c>
      <c r="C45" s="8" t="s">
        <v>133</v>
      </c>
      <c r="D45" s="7" t="s">
        <v>23</v>
      </c>
      <c r="E45" s="7" t="s">
        <v>24</v>
      </c>
      <c r="F45" s="9">
        <v>4</v>
      </c>
      <c r="G45" s="9">
        <v>210.07</v>
      </c>
      <c r="H45" s="9">
        <v>269.45999999999998</v>
      </c>
      <c r="I45" s="9">
        <v>840.28</v>
      </c>
      <c r="J45" s="10">
        <v>1077.8399999999999</v>
      </c>
    </row>
    <row r="46" spans="1:11" ht="76.5" x14ac:dyDescent="0.25">
      <c r="A46" s="6" t="s">
        <v>134</v>
      </c>
      <c r="B46" s="7" t="s">
        <v>135</v>
      </c>
      <c r="C46" s="8" t="s">
        <v>136</v>
      </c>
      <c r="D46" s="7" t="s">
        <v>23</v>
      </c>
      <c r="E46" s="7" t="s">
        <v>137</v>
      </c>
      <c r="F46" s="9">
        <v>13.54</v>
      </c>
      <c r="G46" s="9">
        <v>344.78</v>
      </c>
      <c r="H46" s="9">
        <v>442.25</v>
      </c>
      <c r="I46" s="9">
        <v>4668.32</v>
      </c>
      <c r="J46" s="10">
        <v>5988.06</v>
      </c>
      <c r="K46" s="22">
        <v>-0.01</v>
      </c>
    </row>
    <row r="47" spans="1:11" ht="20.100000000000001" customHeight="1" x14ac:dyDescent="0.25">
      <c r="A47" s="3" t="s">
        <v>138</v>
      </c>
      <c r="B47" s="31" t="s">
        <v>139</v>
      </c>
      <c r="C47" s="32"/>
      <c r="D47" s="32"/>
      <c r="E47" s="32"/>
      <c r="F47" s="32"/>
      <c r="G47" s="32"/>
      <c r="H47" s="32"/>
      <c r="I47" s="4">
        <v>29293.57</v>
      </c>
      <c r="J47" s="5">
        <v>37575.519999999997</v>
      </c>
    </row>
    <row r="48" spans="1:11" ht="63.75" x14ac:dyDescent="0.25">
      <c r="A48" s="6" t="s">
        <v>140</v>
      </c>
      <c r="B48" s="7" t="s">
        <v>141</v>
      </c>
      <c r="C48" s="8" t="s">
        <v>142</v>
      </c>
      <c r="D48" s="7" t="s">
        <v>23</v>
      </c>
      <c r="E48" s="7" t="s">
        <v>24</v>
      </c>
      <c r="F48" s="9">
        <v>124.18</v>
      </c>
      <c r="G48" s="9">
        <v>79.290000000000006</v>
      </c>
      <c r="H48" s="9">
        <v>101.71</v>
      </c>
      <c r="I48" s="9">
        <v>9846.23</v>
      </c>
      <c r="J48" s="10">
        <v>12630.35</v>
      </c>
    </row>
    <row r="49" spans="1:11" ht="51" x14ac:dyDescent="0.25">
      <c r="A49" s="6" t="s">
        <v>143</v>
      </c>
      <c r="B49" s="7" t="s">
        <v>144</v>
      </c>
      <c r="C49" s="8" t="s">
        <v>145</v>
      </c>
      <c r="D49" s="7" t="s">
        <v>23</v>
      </c>
      <c r="E49" s="7" t="s">
        <v>130</v>
      </c>
      <c r="F49" s="9">
        <v>7</v>
      </c>
      <c r="G49" s="9">
        <v>1231.54</v>
      </c>
      <c r="H49" s="9">
        <v>1579.7</v>
      </c>
      <c r="I49" s="9">
        <v>8620.7800000000007</v>
      </c>
      <c r="J49" s="10">
        <v>11057.9</v>
      </c>
    </row>
    <row r="50" spans="1:11" ht="38.25" x14ac:dyDescent="0.25">
      <c r="A50" s="6" t="s">
        <v>146</v>
      </c>
      <c r="B50" s="7" t="s">
        <v>147</v>
      </c>
      <c r="C50" s="8" t="s">
        <v>148</v>
      </c>
      <c r="D50" s="7" t="s">
        <v>23</v>
      </c>
      <c r="E50" s="7" t="s">
        <v>24</v>
      </c>
      <c r="F50" s="9">
        <v>124.18</v>
      </c>
      <c r="G50" s="9">
        <v>46.63</v>
      </c>
      <c r="H50" s="9">
        <v>59.81</v>
      </c>
      <c r="I50" s="9">
        <v>5790.51</v>
      </c>
      <c r="J50" s="10">
        <v>7427.21</v>
      </c>
    </row>
    <row r="51" spans="1:11" ht="38.25" x14ac:dyDescent="0.25">
      <c r="A51" s="6" t="s">
        <v>149</v>
      </c>
      <c r="B51" s="7" t="s">
        <v>150</v>
      </c>
      <c r="C51" s="8" t="s">
        <v>151</v>
      </c>
      <c r="D51" s="7" t="s">
        <v>23</v>
      </c>
      <c r="E51" s="7" t="s">
        <v>24</v>
      </c>
      <c r="F51" s="9">
        <v>71.5</v>
      </c>
      <c r="G51" s="9">
        <v>51.38</v>
      </c>
      <c r="H51" s="9">
        <v>65.91</v>
      </c>
      <c r="I51" s="9">
        <v>3673.67</v>
      </c>
      <c r="J51" s="10">
        <v>4712.5600000000004</v>
      </c>
      <c r="K51" s="22">
        <v>-0.01</v>
      </c>
    </row>
    <row r="52" spans="1:11" x14ac:dyDescent="0.25">
      <c r="A52" s="6" t="s">
        <v>152</v>
      </c>
      <c r="B52" s="7" t="s">
        <v>153</v>
      </c>
      <c r="C52" s="8" t="s">
        <v>154</v>
      </c>
      <c r="D52" s="7" t="s">
        <v>18</v>
      </c>
      <c r="E52" s="7" t="s">
        <v>155</v>
      </c>
      <c r="F52" s="9">
        <v>18.75</v>
      </c>
      <c r="G52" s="9">
        <v>30.18</v>
      </c>
      <c r="H52" s="9">
        <v>38.71</v>
      </c>
      <c r="I52" s="9">
        <v>565.88</v>
      </c>
      <c r="J52" s="10">
        <v>725.81</v>
      </c>
    </row>
    <row r="53" spans="1:11" ht="25.5" x14ac:dyDescent="0.25">
      <c r="A53" s="6" t="s">
        <v>156</v>
      </c>
      <c r="B53" s="7" t="s">
        <v>157</v>
      </c>
      <c r="C53" s="8" t="s">
        <v>158</v>
      </c>
      <c r="D53" s="7" t="s">
        <v>23</v>
      </c>
      <c r="E53" s="7" t="s">
        <v>137</v>
      </c>
      <c r="F53" s="9">
        <v>18.75</v>
      </c>
      <c r="G53" s="9">
        <v>42.48</v>
      </c>
      <c r="H53" s="9">
        <v>54.49</v>
      </c>
      <c r="I53" s="9">
        <v>796.5</v>
      </c>
      <c r="J53" s="10">
        <v>1021.69</v>
      </c>
    </row>
    <row r="54" spans="1:11" ht="20.100000000000001" customHeight="1" x14ac:dyDescent="0.25">
      <c r="A54" s="3" t="s">
        <v>159</v>
      </c>
      <c r="B54" s="31" t="s">
        <v>160</v>
      </c>
      <c r="C54" s="32"/>
      <c r="D54" s="32"/>
      <c r="E54" s="32"/>
      <c r="F54" s="32"/>
      <c r="G54" s="32"/>
      <c r="H54" s="32"/>
      <c r="I54" s="4">
        <v>800</v>
      </c>
      <c r="J54" s="5">
        <v>1026.1600000000001</v>
      </c>
    </row>
    <row r="55" spans="1:11" x14ac:dyDescent="0.25">
      <c r="A55" s="6" t="s">
        <v>161</v>
      </c>
      <c r="B55" s="7" t="s">
        <v>162</v>
      </c>
      <c r="C55" s="8" t="s">
        <v>163</v>
      </c>
      <c r="D55" s="7" t="s">
        <v>0</v>
      </c>
      <c r="E55" s="7" t="s">
        <v>130</v>
      </c>
      <c r="F55" s="9">
        <v>1</v>
      </c>
      <c r="G55" s="9">
        <v>800</v>
      </c>
      <c r="H55" s="9">
        <v>1026.1600000000001</v>
      </c>
      <c r="I55" s="9">
        <v>800</v>
      </c>
      <c r="J55" s="10">
        <v>1026.1600000000001</v>
      </c>
    </row>
    <row r="56" spans="1:11" ht="20.100000000000001" customHeight="1" x14ac:dyDescent="0.25">
      <c r="A56" s="3" t="s">
        <v>164</v>
      </c>
      <c r="B56" s="31" t="s">
        <v>165</v>
      </c>
      <c r="C56" s="32"/>
      <c r="D56" s="32"/>
      <c r="E56" s="32"/>
      <c r="F56" s="32"/>
      <c r="G56" s="32"/>
      <c r="H56" s="32"/>
      <c r="I56" s="4">
        <v>600</v>
      </c>
      <c r="J56" s="5">
        <v>769.62</v>
      </c>
    </row>
    <row r="57" spans="1:11" x14ac:dyDescent="0.25">
      <c r="A57" s="6" t="s">
        <v>166</v>
      </c>
      <c r="B57" s="7" t="s">
        <v>167</v>
      </c>
      <c r="C57" s="8" t="s">
        <v>168</v>
      </c>
      <c r="D57" s="7" t="s">
        <v>0</v>
      </c>
      <c r="E57" s="7" t="s">
        <v>130</v>
      </c>
      <c r="F57" s="9">
        <v>1</v>
      </c>
      <c r="G57" s="9">
        <v>600</v>
      </c>
      <c r="H57" s="9">
        <v>769.62</v>
      </c>
      <c r="I57" s="9">
        <v>600</v>
      </c>
      <c r="J57" s="10">
        <v>769.62</v>
      </c>
    </row>
    <row r="58" spans="1:11" ht="15" customHeight="1" x14ac:dyDescent="0.25">
      <c r="A58" s="11"/>
      <c r="B58" s="12"/>
      <c r="C58" s="12"/>
      <c r="D58" s="12"/>
      <c r="E58" s="12"/>
      <c r="F58" s="12"/>
      <c r="G58" s="12"/>
      <c r="H58" s="33" t="s">
        <v>169</v>
      </c>
      <c r="I58" s="34"/>
      <c r="J58" s="5">
        <v>22024.06</v>
      </c>
    </row>
    <row r="59" spans="1:11" ht="25.5" customHeight="1" x14ac:dyDescent="0.25">
      <c r="A59" s="11"/>
      <c r="B59" s="12"/>
      <c r="C59" s="12"/>
      <c r="D59" s="12"/>
      <c r="E59" s="12"/>
      <c r="F59" s="12"/>
      <c r="G59" s="12"/>
      <c r="H59" s="33" t="s">
        <v>170</v>
      </c>
      <c r="I59" s="34"/>
      <c r="J59" s="5">
        <v>77928.210000000006</v>
      </c>
    </row>
    <row r="60" spans="1:11" ht="15" customHeight="1" x14ac:dyDescent="0.25">
      <c r="A60" s="11"/>
      <c r="B60" s="12"/>
      <c r="C60" s="12"/>
      <c r="D60" s="12"/>
      <c r="E60" s="12"/>
      <c r="F60" s="12"/>
      <c r="G60" s="12"/>
      <c r="H60" s="33" t="s">
        <v>171</v>
      </c>
      <c r="I60" s="34"/>
      <c r="J60" s="19">
        <f>SUM(J56,J54,J47,J41,J34,J31,J23,J10,J5)</f>
        <v>99952.239999999991</v>
      </c>
    </row>
    <row r="61" spans="1:11" x14ac:dyDescent="0.25">
      <c r="A61" s="13"/>
      <c r="B61" s="14"/>
      <c r="C61" s="14"/>
      <c r="D61" s="14"/>
      <c r="E61" s="14"/>
      <c r="F61" s="14"/>
      <c r="G61" s="14"/>
      <c r="H61" s="14"/>
      <c r="I61" s="14"/>
      <c r="J61" s="15"/>
    </row>
    <row r="62" spans="1:11" x14ac:dyDescent="0.25">
      <c r="A62" s="13"/>
      <c r="B62" s="14"/>
      <c r="C62" s="21"/>
      <c r="D62" s="14"/>
      <c r="E62" s="14"/>
      <c r="F62" s="21"/>
      <c r="G62" s="21"/>
      <c r="H62" s="21"/>
      <c r="I62" s="14"/>
      <c r="J62" s="15"/>
    </row>
    <row r="63" spans="1:11" x14ac:dyDescent="0.25">
      <c r="A63" s="13"/>
      <c r="B63" s="14"/>
      <c r="C63" s="20" t="s">
        <v>172</v>
      </c>
      <c r="D63" s="14"/>
      <c r="E63" s="14"/>
      <c r="F63" s="14" t="s">
        <v>174</v>
      </c>
      <c r="G63" s="14"/>
      <c r="H63" s="14"/>
      <c r="I63" s="14"/>
      <c r="J63" s="15"/>
    </row>
    <row r="64" spans="1:11" x14ac:dyDescent="0.25">
      <c r="A64" s="13"/>
      <c r="B64" s="14"/>
      <c r="C64" s="20" t="s">
        <v>173</v>
      </c>
      <c r="D64" s="14"/>
      <c r="E64" s="14"/>
      <c r="F64" s="14"/>
      <c r="G64" s="14"/>
      <c r="H64" s="14"/>
      <c r="I64" s="14"/>
      <c r="J64" s="15"/>
    </row>
    <row r="65" spans="1:10" x14ac:dyDescent="0.25">
      <c r="A65" s="13"/>
      <c r="B65" s="14"/>
      <c r="C65" s="14"/>
      <c r="D65" s="14"/>
      <c r="E65" s="14"/>
      <c r="F65" s="14"/>
      <c r="G65" s="14"/>
      <c r="H65" s="14"/>
      <c r="I65" s="14"/>
      <c r="J65" s="15"/>
    </row>
    <row r="66" spans="1:10" x14ac:dyDescent="0.25">
      <c r="A66" s="13"/>
      <c r="B66" s="14"/>
      <c r="C66" s="14"/>
      <c r="D66" s="14"/>
      <c r="E66" s="14"/>
      <c r="F66" s="14"/>
      <c r="G66" s="14"/>
      <c r="H66" s="14"/>
      <c r="I66" s="14"/>
      <c r="J66" s="15"/>
    </row>
    <row r="67" spans="1:10" ht="15.75" thickBot="1" x14ac:dyDescent="0.3">
      <c r="A67" s="16"/>
      <c r="B67" s="17"/>
      <c r="C67" s="17"/>
      <c r="D67" s="17"/>
      <c r="E67" s="17"/>
      <c r="F67" s="17"/>
      <c r="G67" s="17"/>
      <c r="H67" s="17"/>
      <c r="I67" s="17"/>
      <c r="J67" s="18"/>
    </row>
  </sheetData>
  <mergeCells count="22">
    <mergeCell ref="H58:I58"/>
    <mergeCell ref="H59:I59"/>
    <mergeCell ref="H60:I60"/>
    <mergeCell ref="B34:H34"/>
    <mergeCell ref="B41:H41"/>
    <mergeCell ref="B47:H47"/>
    <mergeCell ref="B54:H54"/>
    <mergeCell ref="B56:H56"/>
    <mergeCell ref="B4:H4"/>
    <mergeCell ref="B5:H5"/>
    <mergeCell ref="B10:H10"/>
    <mergeCell ref="B23:H23"/>
    <mergeCell ref="B31:H31"/>
    <mergeCell ref="A1:J1"/>
    <mergeCell ref="A2:A3"/>
    <mergeCell ref="B2:B3"/>
    <mergeCell ref="C2:C3"/>
    <mergeCell ref="D2:D3"/>
    <mergeCell ref="E2:E3"/>
    <mergeCell ref="F2:F3"/>
    <mergeCell ref="G2:H2"/>
    <mergeCell ref="I2:J2"/>
  </mergeCells>
  <pageMargins left="0.27777777777777779" right="0.27777777777777779" top="0.27777777777777779" bottom="0.27777777777777779" header="0" footer="0"/>
  <pageSetup scale="69" fitToHeight="0" orientation="portrait" r:id="rId1"/>
  <rowBreaks count="1" manualBreakCount="1">
    <brk id="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orcamento</vt:lpstr>
      <vt:lpstr>orcamento!Area_de_impressao</vt:lpstr>
      <vt:lpstr>JR_PAGE_ANCHOR_0_1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2021-05-12T14:56:10Z</dcterms:created>
  <dcterms:modified xsi:type="dcterms:W3CDTF">2021-06-21T11:08:34Z</dcterms:modified>
</cp:coreProperties>
</file>